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申报库" sheetId="1" r:id="rId1"/>
    <sheet name="焦岗湖镇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<sst xmlns="http://schemas.openxmlformats.org/spreadsheetml/2006/main" count="157" uniqueCount="96">
  <si>
    <t>2025年夏集镇农村公益事业财政奖补项目申报表</t>
  </si>
  <si>
    <t>序号</t>
  </si>
  <si>
    <t>项目名称</t>
  </si>
  <si>
    <t>村名</t>
  </si>
  <si>
    <t>实施主体</t>
  </si>
  <si>
    <t>资金筹集情况</t>
  </si>
  <si>
    <t>资金安排情况</t>
  </si>
  <si>
    <t>名称</t>
  </si>
  <si>
    <t>村民组数</t>
  </si>
  <si>
    <t>农业人口</t>
  </si>
  <si>
    <t>其中：劳动力</t>
  </si>
  <si>
    <t>资金来源总额</t>
  </si>
  <si>
    <t>村民筹资</t>
  </si>
  <si>
    <t>村民捐资</t>
  </si>
  <si>
    <t xml:space="preserve">村集体投入 </t>
  </si>
  <si>
    <t xml:space="preserve">社会捐赠 </t>
  </si>
  <si>
    <t>其他财政资金</t>
  </si>
  <si>
    <t>申请财政奖补资金</t>
  </si>
  <si>
    <t>合计</t>
  </si>
  <si>
    <t>道路建设</t>
  </si>
  <si>
    <t>文化体育设施</t>
  </si>
  <si>
    <t>小型农田水利设施</t>
  </si>
  <si>
    <t>村庄亮化</t>
  </si>
  <si>
    <t>下水道</t>
  </si>
  <si>
    <t>人数</t>
  </si>
  <si>
    <t>筹资周期（年）</t>
  </si>
  <si>
    <t>金额</t>
  </si>
  <si>
    <t xml:space="preserve">捐资 </t>
  </si>
  <si>
    <t xml:space="preserve"> </t>
  </si>
  <si>
    <t>夏集社区颍凤路周边亮化工程</t>
  </si>
  <si>
    <t>夏集社区</t>
  </si>
  <si>
    <t>立新村夏新路、水泵房路段亮化工程</t>
  </si>
  <si>
    <t>立新村</t>
  </si>
  <si>
    <t>淮南市毛集区2023年农村公益事业财政奖补项目申报汇总表</t>
  </si>
  <si>
    <t xml:space="preserve">  填报单位（签章）：焦岗湖镇人民政府</t>
  </si>
  <si>
    <t>单位：万元、个</t>
  </si>
  <si>
    <t>乡镇</t>
  </si>
  <si>
    <t>植树造林</t>
  </si>
  <si>
    <t>焦岗湖镇</t>
  </si>
  <si>
    <t>沈台孜村庄水泥路</t>
  </si>
  <si>
    <t>乔口村</t>
  </si>
  <si>
    <t>村内户户通道路</t>
  </si>
  <si>
    <t>孙台村</t>
  </si>
  <si>
    <t>村内道路亮化</t>
  </si>
  <si>
    <t>胡集村</t>
  </si>
  <si>
    <t>白水湖地块排涝站</t>
  </si>
  <si>
    <t>元新村</t>
  </si>
  <si>
    <t>中山片水泥路</t>
  </si>
  <si>
    <t>曹集村</t>
  </si>
  <si>
    <t>自然庄内水泥路</t>
  </si>
  <si>
    <t>塘沿村</t>
  </si>
  <si>
    <t>王东至前郢防渗渠</t>
  </si>
  <si>
    <t>史集村</t>
  </si>
  <si>
    <t>村部厕所及节水闸</t>
  </si>
  <si>
    <t>周台村</t>
  </si>
  <si>
    <t>修建三老冠防渗渠及下水道</t>
  </si>
  <si>
    <t>洼梁村</t>
  </si>
  <si>
    <t>王大郢环庄水泥路</t>
  </si>
  <si>
    <t>穆台村</t>
  </si>
  <si>
    <t>董瓦房及孙家楼路</t>
  </si>
  <si>
    <t>新建村</t>
  </si>
  <si>
    <t>臧巷村4条水泥路</t>
  </si>
  <si>
    <t>臧巷村</t>
  </si>
  <si>
    <t>石老台子水泥路</t>
  </si>
  <si>
    <t>焦岗村</t>
  </si>
  <si>
    <t>付郢子水泥路</t>
  </si>
  <si>
    <t>王郢村</t>
  </si>
  <si>
    <t>四片道路亮化</t>
  </si>
  <si>
    <t>万岗村</t>
  </si>
  <si>
    <t>毛集镇</t>
  </si>
  <si>
    <t>康庙村村庄路灯安装项目</t>
  </si>
  <si>
    <t>康庙村</t>
  </si>
  <si>
    <t>大郢村内巷道水泥路建设项目</t>
  </si>
  <si>
    <t>大郢村</t>
  </si>
  <si>
    <t>大桥村村内道路太阳能路灯安装</t>
  </si>
  <si>
    <t>大桥村</t>
  </si>
  <si>
    <t>中心社区创业北路至小圩孜太阳能路灯安装项目</t>
  </si>
  <si>
    <t>中心社区</t>
  </si>
  <si>
    <t>毛集社区道路硬化、维修及下水道工程项目</t>
  </si>
  <si>
    <t>毛集社区</t>
  </si>
  <si>
    <t>建设公墓南大水渠</t>
  </si>
  <si>
    <t>河西社区</t>
  </si>
  <si>
    <t>修建新队自然庄水泥路项目</t>
  </si>
  <si>
    <t>魏庙村</t>
  </si>
  <si>
    <t>刘岗村蚂蚱沟道路水泥路建设项目</t>
  </si>
  <si>
    <t>刘岗村</t>
  </si>
  <si>
    <t>陆庄村袁陆道路路灯安装</t>
  </si>
  <si>
    <t>陆庄村</t>
  </si>
  <si>
    <t>夏集镇</t>
  </si>
  <si>
    <t>洪家道路硬化工程</t>
  </si>
  <si>
    <t>姚李村</t>
  </si>
  <si>
    <t>龚郢庄后水泥渠、水泥路</t>
  </si>
  <si>
    <t>刘圩村</t>
  </si>
  <si>
    <t>五号楼门前道路（水泥路）</t>
  </si>
  <si>
    <t>朱岗村</t>
  </si>
  <si>
    <t>夏庄西队南湖南北路第一段道路硬化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</si>
</sst>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  <numFmt numFmtId="179" formatCode="0.0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00B05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rgb="FF7030A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/>
    <xf numFmtId="0" fontId="32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8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176" fontId="6" fillId="0" borderId="1" xfId="59" applyNumberFormat="1" applyFont="1" applyBorder="1" applyAlignment="1">
      <alignment horizontal="center" vertical="center" wrapText="1"/>
    </xf>
    <xf numFmtId="0" fontId="5" fillId="0" borderId="1" xfId="57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5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/>
    <xf numFmtId="176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176" fontId="5" fillId="0" borderId="1" xfId="52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59" applyNumberFormat="1" applyFont="1" applyBorder="1" applyAlignment="1">
      <alignment horizontal="center" vertical="center"/>
    </xf>
    <xf numFmtId="0" fontId="6" fillId="0" borderId="1" xfId="59" applyFont="1" applyBorder="1" applyAlignment="1">
      <alignment vertical="center"/>
    </xf>
    <xf numFmtId="176" fontId="6" fillId="0" borderId="2" xfId="0" applyNumberFormat="1" applyFont="1" applyFill="1" applyBorder="1" applyAlignment="1"/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/>
    <xf numFmtId="0" fontId="6" fillId="0" borderId="1" xfId="59" applyFont="1" applyBorder="1" applyAlignment="1">
      <alignment horizontal="center" vertical="center"/>
    </xf>
    <xf numFmtId="176" fontId="6" fillId="2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Alignment="1">
      <alignment horizontal="center"/>
    </xf>
    <xf numFmtId="176" fontId="6" fillId="0" borderId="0" xfId="0" applyNumberFormat="1" applyFont="1" applyFill="1" applyAlignment="1"/>
    <xf numFmtId="0" fontId="12" fillId="3" borderId="0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0" borderId="0" xfId="0" applyFont="1" applyFill="1">
      <alignment vertical="center"/>
    </xf>
    <xf numFmtId="179" fontId="12" fillId="3" borderId="0" xfId="0" applyNumberFormat="1" applyFont="1" applyFill="1">
      <alignment vertical="center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5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>
      <alignment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57" applyFont="1" applyFill="1" applyBorder="1" applyAlignment="1">
      <alignment horizontal="left" vertical="center" wrapText="1"/>
    </xf>
    <xf numFmtId="0" fontId="6" fillId="3" borderId="1" xfId="5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6" fillId="3" borderId="1" xfId="56" applyFont="1" applyFill="1" applyBorder="1" applyAlignment="1">
      <alignment horizontal="center" vertical="center" wrapText="1"/>
    </xf>
    <xf numFmtId="179" fontId="4" fillId="3" borderId="0" xfId="0" applyNumberFormat="1" applyFont="1" applyFill="1" applyBorder="1" applyAlignment="1">
      <alignment horizontal="center" vertical="center" wrapText="1"/>
    </xf>
    <xf numFmtId="179" fontId="5" fillId="3" borderId="1" xfId="52" applyNumberFormat="1" applyFont="1" applyFill="1" applyBorder="1" applyAlignment="1">
      <alignment horizontal="center" vertical="center" wrapText="1"/>
    </xf>
    <xf numFmtId="179" fontId="5" fillId="3" borderId="2" xfId="52" applyNumberFormat="1" applyFont="1" applyFill="1" applyBorder="1" applyAlignment="1">
      <alignment horizontal="center" vertical="center" wrapText="1"/>
    </xf>
    <xf numFmtId="176" fontId="6" fillId="3" borderId="1" xfId="59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9" fontId="6" fillId="3" borderId="4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9" xfId="50"/>
    <cellStyle name="常规 16" xfId="51"/>
    <cellStyle name="常规_申报表（汇总）" xfId="52"/>
    <cellStyle name="常规 11" xfId="53"/>
    <cellStyle name="常规 5" xfId="54"/>
    <cellStyle name="常规 3" xfId="55"/>
    <cellStyle name="常规 2" xfId="56"/>
    <cellStyle name="常规 15" xfId="57"/>
    <cellStyle name="常规 14" xfId="58"/>
    <cellStyle name="常规 17" xfId="59"/>
    <cellStyle name="常规 2 1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abSelected="1" workbookViewId="0">
      <selection activeCell="L6" sqref="L6"/>
    </sheetView>
  </sheetViews>
  <sheetFormatPr defaultColWidth="9" defaultRowHeight="13.5"/>
  <cols>
    <col min="1" max="1" width="4.875" style="93" customWidth="1"/>
    <col min="2" max="2" width="34.875" style="93" customWidth="1"/>
    <col min="3" max="3" width="9" style="93"/>
    <col min="4" max="4" width="7.375" style="94" customWidth="1"/>
    <col min="5" max="5" width="9" style="94"/>
    <col min="6" max="6" width="8" style="93" customWidth="1"/>
    <col min="7" max="7" width="8.5" style="93" customWidth="1"/>
    <col min="8" max="8" width="6.875" style="93" customWidth="1"/>
    <col min="9" max="9" width="7.75" style="93" customWidth="1"/>
    <col min="10" max="10" width="5.75" style="93" customWidth="1"/>
    <col min="11" max="11" width="5.375" style="93" customWidth="1"/>
    <col min="12" max="12" width="7.75" style="93" customWidth="1"/>
    <col min="13" max="13" width="7.125" style="93" customWidth="1"/>
    <col min="14" max="14" width="6.375" style="93" customWidth="1"/>
    <col min="15" max="15" width="6.5" style="93" customWidth="1"/>
    <col min="16" max="16" width="8.125" style="93" customWidth="1"/>
    <col min="17" max="17" width="8.375" style="93" customWidth="1"/>
    <col min="18" max="18" width="8.25" style="95" customWidth="1"/>
    <col min="19" max="19" width="6.25" style="93" customWidth="1"/>
    <col min="20" max="20" width="8.125" style="93" customWidth="1"/>
    <col min="21" max="21" width="7.25" style="96" customWidth="1"/>
    <col min="22" max="22" width="5.625" style="93" customWidth="1"/>
    <col min="23" max="16384" width="9" style="93"/>
  </cols>
  <sheetData>
    <row r="1" ht="118" customHeight="1" spans="1:22">
      <c r="A1" s="97" t="s">
        <v>0</v>
      </c>
      <c r="B1" s="97"/>
      <c r="C1" s="97"/>
      <c r="D1" s="7"/>
      <c r="E1" s="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21"/>
      <c r="S1" s="97"/>
      <c r="T1" s="97"/>
      <c r="U1" s="97"/>
      <c r="V1" s="97"/>
    </row>
    <row r="2" ht="21" customHeight="1" spans="1:22">
      <c r="A2" s="98" t="s">
        <v>1</v>
      </c>
      <c r="B2" s="98" t="s">
        <v>2</v>
      </c>
      <c r="C2" s="99" t="s">
        <v>3</v>
      </c>
      <c r="D2" s="48" t="s">
        <v>4</v>
      </c>
      <c r="E2" s="48"/>
      <c r="F2" s="99"/>
      <c r="G2" s="98" t="s">
        <v>5</v>
      </c>
      <c r="H2" s="98"/>
      <c r="I2" s="98"/>
      <c r="J2" s="98"/>
      <c r="K2" s="98"/>
      <c r="L2" s="98"/>
      <c r="M2" s="98"/>
      <c r="N2" s="98"/>
      <c r="O2" s="98"/>
      <c r="P2" s="98"/>
      <c r="Q2" s="99" t="s">
        <v>6</v>
      </c>
      <c r="R2" s="122"/>
      <c r="S2" s="99"/>
      <c r="T2" s="99"/>
      <c r="U2" s="99"/>
      <c r="V2" s="99"/>
    </row>
    <row r="3" ht="18" customHeight="1" spans="1:22">
      <c r="A3" s="98"/>
      <c r="B3" s="98" t="s">
        <v>7</v>
      </c>
      <c r="C3" s="99"/>
      <c r="D3" s="48" t="s">
        <v>8</v>
      </c>
      <c r="E3" s="48" t="s">
        <v>9</v>
      </c>
      <c r="F3" s="99" t="s">
        <v>10</v>
      </c>
      <c r="G3" s="98" t="s">
        <v>11</v>
      </c>
      <c r="H3" s="98" t="s">
        <v>12</v>
      </c>
      <c r="I3" s="98"/>
      <c r="J3" s="98"/>
      <c r="K3" s="98" t="s">
        <v>13</v>
      </c>
      <c r="L3" s="98" t="s">
        <v>14</v>
      </c>
      <c r="M3" s="98" t="s">
        <v>15</v>
      </c>
      <c r="N3" s="98" t="s">
        <v>16</v>
      </c>
      <c r="O3" s="98" t="s">
        <v>17</v>
      </c>
      <c r="P3" s="98"/>
      <c r="Q3" s="99" t="s">
        <v>18</v>
      </c>
      <c r="R3" s="122" t="s">
        <v>19</v>
      </c>
      <c r="S3" s="99" t="s">
        <v>20</v>
      </c>
      <c r="T3" s="99" t="s">
        <v>21</v>
      </c>
      <c r="U3" s="99" t="s">
        <v>22</v>
      </c>
      <c r="V3" s="99" t="s">
        <v>23</v>
      </c>
    </row>
    <row r="4" ht="38" customHeight="1" spans="1:22">
      <c r="A4" s="100"/>
      <c r="B4" s="100"/>
      <c r="C4" s="101"/>
      <c r="D4" s="102"/>
      <c r="E4" s="102"/>
      <c r="F4" s="101"/>
      <c r="G4" s="100"/>
      <c r="H4" s="100" t="s">
        <v>24</v>
      </c>
      <c r="I4" s="100" t="s">
        <v>25</v>
      </c>
      <c r="J4" s="117" t="s">
        <v>26</v>
      </c>
      <c r="K4" s="100" t="s">
        <v>27</v>
      </c>
      <c r="L4" s="100"/>
      <c r="M4" s="100"/>
      <c r="N4" s="100" t="s">
        <v>28</v>
      </c>
      <c r="O4" s="100" t="s">
        <v>24</v>
      </c>
      <c r="P4" s="98" t="s">
        <v>26</v>
      </c>
      <c r="Q4" s="101"/>
      <c r="R4" s="123"/>
      <c r="S4" s="101"/>
      <c r="T4" s="101"/>
      <c r="U4" s="101"/>
      <c r="V4" s="101"/>
    </row>
    <row r="5" s="92" customFormat="1" ht="39" customHeight="1" spans="1:22">
      <c r="A5" s="103">
        <v>1</v>
      </c>
      <c r="B5" s="104" t="s">
        <v>29</v>
      </c>
      <c r="C5" s="105" t="s">
        <v>30</v>
      </c>
      <c r="D5" s="15">
        <v>23</v>
      </c>
      <c r="E5" s="15">
        <v>5013</v>
      </c>
      <c r="F5" s="103"/>
      <c r="G5" s="106">
        <v>7.29</v>
      </c>
      <c r="H5" s="103"/>
      <c r="I5" s="110"/>
      <c r="J5" s="118"/>
      <c r="K5" s="107"/>
      <c r="L5" s="118">
        <v>0.24</v>
      </c>
      <c r="M5" s="107"/>
      <c r="N5" s="107"/>
      <c r="O5" s="107"/>
      <c r="P5" s="119">
        <f>G5-L5</f>
        <v>7.05</v>
      </c>
      <c r="Q5" s="106">
        <v>7.29</v>
      </c>
      <c r="R5" s="106"/>
      <c r="S5" s="107"/>
      <c r="T5" s="107"/>
      <c r="U5" s="106">
        <v>7.29</v>
      </c>
      <c r="V5" s="107"/>
    </row>
    <row r="6" s="92" customFormat="1" ht="30" customHeight="1" spans="1:22">
      <c r="A6" s="103">
        <v>2</v>
      </c>
      <c r="B6" s="104" t="s">
        <v>31</v>
      </c>
      <c r="C6" s="103" t="s">
        <v>32</v>
      </c>
      <c r="D6" s="15">
        <v>20</v>
      </c>
      <c r="E6" s="15">
        <v>3308</v>
      </c>
      <c r="F6" s="103"/>
      <c r="G6" s="106">
        <v>15.88</v>
      </c>
      <c r="H6" s="103"/>
      <c r="I6" s="110"/>
      <c r="J6" s="118"/>
      <c r="K6" s="107"/>
      <c r="L6" s="118">
        <v>0.3</v>
      </c>
      <c r="M6" s="107"/>
      <c r="N6" s="107"/>
      <c r="O6" s="107"/>
      <c r="P6" s="119">
        <f>G6-L6</f>
        <v>15.58</v>
      </c>
      <c r="Q6" s="106">
        <v>15.88</v>
      </c>
      <c r="R6" s="106"/>
      <c r="S6" s="107"/>
      <c r="T6" s="107"/>
      <c r="U6" s="106">
        <v>15.88</v>
      </c>
      <c r="V6" s="107"/>
    </row>
    <row r="7" s="92" customFormat="1" ht="33" customHeight="1" spans="1:22">
      <c r="A7" s="103">
        <v>3</v>
      </c>
      <c r="B7" s="104"/>
      <c r="C7" s="103"/>
      <c r="D7" s="15"/>
      <c r="E7" s="15"/>
      <c r="F7" s="103"/>
      <c r="G7" s="106"/>
      <c r="H7" s="103"/>
      <c r="I7" s="110"/>
      <c r="J7" s="118"/>
      <c r="K7" s="107"/>
      <c r="L7" s="118"/>
      <c r="M7" s="107"/>
      <c r="N7" s="107"/>
      <c r="O7" s="107"/>
      <c r="P7" s="119"/>
      <c r="Q7" s="106"/>
      <c r="R7" s="106"/>
      <c r="S7" s="107"/>
      <c r="T7" s="107"/>
      <c r="U7" s="107"/>
      <c r="V7" s="107"/>
    </row>
    <row r="8" s="92" customFormat="1" ht="30" customHeight="1" spans="1:22">
      <c r="A8" s="103">
        <v>4</v>
      </c>
      <c r="B8" s="104"/>
      <c r="C8" s="103"/>
      <c r="D8" s="15"/>
      <c r="E8" s="15"/>
      <c r="F8" s="103"/>
      <c r="G8" s="106"/>
      <c r="H8" s="103"/>
      <c r="I8" s="110"/>
      <c r="J8" s="118"/>
      <c r="K8" s="107"/>
      <c r="L8" s="118"/>
      <c r="M8" s="107"/>
      <c r="N8" s="107"/>
      <c r="O8" s="107"/>
      <c r="P8" s="119"/>
      <c r="Q8" s="106"/>
      <c r="R8" s="106"/>
      <c r="S8" s="107"/>
      <c r="T8" s="107"/>
      <c r="U8" s="107"/>
      <c r="V8" s="107"/>
    </row>
    <row r="9" s="92" customFormat="1" ht="32" customHeight="1" spans="1:22">
      <c r="A9" s="103">
        <v>5</v>
      </c>
      <c r="B9" s="104"/>
      <c r="C9" s="103"/>
      <c r="D9" s="15"/>
      <c r="E9" s="15"/>
      <c r="F9" s="103"/>
      <c r="G9" s="106"/>
      <c r="H9" s="103"/>
      <c r="I9" s="110"/>
      <c r="J9" s="118"/>
      <c r="K9" s="107"/>
      <c r="L9" s="118"/>
      <c r="M9" s="107"/>
      <c r="N9" s="107"/>
      <c r="O9" s="107"/>
      <c r="P9" s="119"/>
      <c r="Q9" s="106"/>
      <c r="R9" s="106"/>
      <c r="S9" s="107"/>
      <c r="T9" s="107"/>
      <c r="U9" s="107"/>
      <c r="V9" s="107"/>
    </row>
    <row r="10" s="92" customFormat="1" ht="32" customHeight="1" spans="1:22">
      <c r="A10" s="103">
        <v>6</v>
      </c>
      <c r="B10" s="104"/>
      <c r="C10" s="103"/>
      <c r="D10" s="15"/>
      <c r="E10" s="15"/>
      <c r="F10" s="103"/>
      <c r="G10" s="106"/>
      <c r="H10" s="103"/>
      <c r="I10" s="110"/>
      <c r="J10" s="118"/>
      <c r="K10" s="107"/>
      <c r="L10" s="118"/>
      <c r="M10" s="107"/>
      <c r="N10" s="107"/>
      <c r="O10" s="107"/>
      <c r="P10" s="119"/>
      <c r="Q10" s="106"/>
      <c r="R10" s="106"/>
      <c r="S10" s="107"/>
      <c r="T10" s="107"/>
      <c r="U10" s="107"/>
      <c r="V10" s="107"/>
    </row>
    <row r="11" s="92" customFormat="1" ht="19.5" customHeight="1" spans="1:22">
      <c r="A11" s="103"/>
      <c r="B11" s="104"/>
      <c r="C11" s="103"/>
      <c r="D11" s="15"/>
      <c r="E11" s="15"/>
      <c r="F11" s="103"/>
      <c r="G11" s="107"/>
      <c r="H11" s="103"/>
      <c r="I11" s="110"/>
      <c r="J11" s="118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="92" customFormat="1" ht="19.5" customHeight="1" spans="1:22">
      <c r="A12" s="103"/>
      <c r="B12" s="108"/>
      <c r="C12" s="109"/>
      <c r="D12" s="31"/>
      <c r="E12" s="15"/>
      <c r="F12" s="103"/>
      <c r="G12" s="107"/>
      <c r="H12" s="110"/>
      <c r="I12" s="110"/>
      <c r="J12" s="107"/>
      <c r="K12" s="107"/>
      <c r="L12" s="107"/>
      <c r="M12" s="107"/>
      <c r="N12" s="107"/>
      <c r="O12" s="120"/>
      <c r="P12" s="107"/>
      <c r="Q12" s="124"/>
      <c r="R12" s="125"/>
      <c r="S12" s="126"/>
      <c r="T12" s="125"/>
      <c r="U12" s="125"/>
      <c r="V12" s="126"/>
    </row>
    <row r="13" ht="19" customHeight="1" spans="1:22">
      <c r="A13" s="111"/>
      <c r="B13" s="112" t="s">
        <v>18</v>
      </c>
      <c r="C13" s="113"/>
      <c r="D13" s="114">
        <f>SUM(D5:D12)</f>
        <v>43</v>
      </c>
      <c r="E13" s="114">
        <f>SUM(E5:E12)</f>
        <v>8321</v>
      </c>
      <c r="F13" s="111">
        <f>SUM(F5:F12)</f>
        <v>0</v>
      </c>
      <c r="G13" s="115">
        <f>SUM(G5:G12)</f>
        <v>23.17</v>
      </c>
      <c r="H13" s="116"/>
      <c r="I13" s="116"/>
      <c r="J13" s="116"/>
      <c r="K13" s="116"/>
      <c r="L13" s="116">
        <f>SUM(L5:L12)</f>
        <v>0.54</v>
      </c>
      <c r="M13" s="116">
        <f t="shared" ref="M13:O13" si="0">SUM(M5:M12)</f>
        <v>0</v>
      </c>
      <c r="N13" s="115">
        <f t="shared" si="0"/>
        <v>0</v>
      </c>
      <c r="O13" s="115">
        <f t="shared" si="0"/>
        <v>0</v>
      </c>
      <c r="P13" s="115">
        <f t="shared" ref="O13:V13" si="1">SUM(P5:P12)</f>
        <v>22.63</v>
      </c>
      <c r="Q13" s="115">
        <f t="shared" si="1"/>
        <v>23.17</v>
      </c>
      <c r="R13" s="127">
        <f t="shared" si="1"/>
        <v>0</v>
      </c>
      <c r="S13" s="115">
        <f t="shared" si="1"/>
        <v>0</v>
      </c>
      <c r="T13" s="115">
        <f t="shared" si="1"/>
        <v>0</v>
      </c>
      <c r="U13" s="115">
        <f t="shared" si="1"/>
        <v>23.17</v>
      </c>
      <c r="V13" s="115">
        <f t="shared" si="1"/>
        <v>0</v>
      </c>
    </row>
  </sheetData>
  <mergeCells count="23">
    <mergeCell ref="A1:V1"/>
    <mergeCell ref="D2:F2"/>
    <mergeCell ref="G2:P2"/>
    <mergeCell ref="Q2:V2"/>
    <mergeCell ref="H3:J3"/>
    <mergeCell ref="O3:P3"/>
    <mergeCell ref="A2:A4"/>
    <mergeCell ref="B2:B4"/>
    <mergeCell ref="C2:C4"/>
    <mergeCell ref="D3:D4"/>
    <mergeCell ref="E3:E4"/>
    <mergeCell ref="F3:F4"/>
    <mergeCell ref="G3:G4"/>
    <mergeCell ref="K3:K4"/>
    <mergeCell ref="L3:L4"/>
    <mergeCell ref="M3:M4"/>
    <mergeCell ref="N3:N4"/>
    <mergeCell ref="Q3:Q4"/>
    <mergeCell ref="R3:R4"/>
    <mergeCell ref="S3:S4"/>
    <mergeCell ref="T3:T4"/>
    <mergeCell ref="U3:U4"/>
    <mergeCell ref="V3:V4"/>
  </mergeCells>
  <pageMargins left="0" right="0" top="0" bottom="0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workbookViewId="0">
      <selection activeCell="X37" sqref="X37"/>
    </sheetView>
  </sheetViews>
  <sheetFormatPr defaultColWidth="9" defaultRowHeight="13.5"/>
  <cols>
    <col min="1" max="1" width="5.5" customWidth="1"/>
    <col min="3" max="3" width="39.375" customWidth="1"/>
    <col min="5" max="5" width="7.375" customWidth="1"/>
    <col min="7" max="7" width="11.25" customWidth="1"/>
    <col min="9" max="9" width="5.375" customWidth="1"/>
    <col min="11" max="11" width="5.625" customWidth="1"/>
    <col min="15" max="15" width="10.5" customWidth="1"/>
    <col min="16" max="16" width="10.375"/>
    <col min="17" max="17" width="8.125" customWidth="1"/>
    <col min="18" max="19" width="8.375" customWidth="1"/>
    <col min="20" max="20" width="10.625" customWidth="1"/>
    <col min="22" max="22" width="9" style="6"/>
  </cols>
  <sheetData>
    <row r="1" ht="20.25" spans="1:23">
      <c r="A1" s="7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>
      <c r="A2" s="8" t="s">
        <v>34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56" t="s">
        <v>35</v>
      </c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10" t="s">
        <v>1</v>
      </c>
      <c r="B3" s="11" t="s">
        <v>36</v>
      </c>
      <c r="C3" s="10" t="s">
        <v>2</v>
      </c>
      <c r="D3" s="12" t="s">
        <v>3</v>
      </c>
      <c r="E3" s="12" t="s">
        <v>4</v>
      </c>
      <c r="F3" s="12"/>
      <c r="G3" s="12"/>
      <c r="H3" s="10" t="s">
        <v>5</v>
      </c>
      <c r="I3" s="10"/>
      <c r="J3" s="10"/>
      <c r="K3" s="10"/>
      <c r="L3" s="10"/>
      <c r="M3" s="10"/>
      <c r="N3" s="10"/>
      <c r="O3" s="10"/>
      <c r="P3" s="10"/>
      <c r="Q3" s="10"/>
      <c r="R3" s="12" t="s">
        <v>6</v>
      </c>
      <c r="S3" s="12"/>
      <c r="T3" s="12"/>
      <c r="U3" s="12"/>
      <c r="V3" s="12"/>
      <c r="W3" s="12"/>
    </row>
    <row r="4" spans="1:23">
      <c r="A4" s="10"/>
      <c r="B4" s="13"/>
      <c r="C4" s="10" t="s">
        <v>7</v>
      </c>
      <c r="D4" s="12"/>
      <c r="E4" s="12" t="s">
        <v>8</v>
      </c>
      <c r="F4" s="12" t="s">
        <v>9</v>
      </c>
      <c r="G4" s="12" t="s">
        <v>10</v>
      </c>
      <c r="H4" s="10" t="s">
        <v>11</v>
      </c>
      <c r="I4" s="10" t="s">
        <v>12</v>
      </c>
      <c r="J4" s="10"/>
      <c r="K4" s="10"/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/>
      <c r="R4" s="12" t="s">
        <v>18</v>
      </c>
      <c r="S4" s="74" t="s">
        <v>19</v>
      </c>
      <c r="T4" s="12" t="s">
        <v>20</v>
      </c>
      <c r="U4" s="12" t="s">
        <v>21</v>
      </c>
      <c r="V4" s="12" t="s">
        <v>22</v>
      </c>
      <c r="W4" s="12" t="s">
        <v>37</v>
      </c>
    </row>
    <row r="5" ht="24" spans="1:23">
      <c r="A5" s="10"/>
      <c r="B5" s="14"/>
      <c r="C5" s="10"/>
      <c r="D5" s="12"/>
      <c r="E5" s="12"/>
      <c r="F5" s="12"/>
      <c r="G5" s="12"/>
      <c r="H5" s="10"/>
      <c r="I5" s="10" t="s">
        <v>24</v>
      </c>
      <c r="J5" s="10" t="s">
        <v>25</v>
      </c>
      <c r="K5" s="57" t="s">
        <v>26</v>
      </c>
      <c r="L5" s="10" t="s">
        <v>27</v>
      </c>
      <c r="M5" s="10"/>
      <c r="N5" s="10"/>
      <c r="O5" s="10" t="s">
        <v>28</v>
      </c>
      <c r="P5" s="10" t="s">
        <v>24</v>
      </c>
      <c r="Q5" s="10" t="s">
        <v>26</v>
      </c>
      <c r="R5" s="12"/>
      <c r="S5" s="74"/>
      <c r="T5" s="12"/>
      <c r="U5" s="12"/>
      <c r="V5" s="12"/>
      <c r="W5" s="12"/>
    </row>
    <row r="6" ht="19" customHeight="1" spans="1:23">
      <c r="A6" s="15">
        <v>1</v>
      </c>
      <c r="B6" s="15" t="s">
        <v>38</v>
      </c>
      <c r="C6" s="16" t="s">
        <v>39</v>
      </c>
      <c r="D6" s="15" t="s">
        <v>40</v>
      </c>
      <c r="E6" s="15">
        <v>6</v>
      </c>
      <c r="F6" s="15">
        <v>2620</v>
      </c>
      <c r="G6" s="15">
        <v>1500</v>
      </c>
      <c r="H6" s="17">
        <v>24</v>
      </c>
      <c r="I6" s="58"/>
      <c r="J6" s="58"/>
      <c r="K6" s="17"/>
      <c r="L6" s="17"/>
      <c r="M6" s="17"/>
      <c r="N6" s="17"/>
      <c r="O6" s="17"/>
      <c r="P6" s="15">
        <v>2620</v>
      </c>
      <c r="Q6" s="17">
        <v>24</v>
      </c>
      <c r="R6" s="75">
        <v>24</v>
      </c>
      <c r="S6" s="75">
        <v>24</v>
      </c>
      <c r="T6" s="76"/>
      <c r="U6" s="75"/>
      <c r="V6" s="77"/>
      <c r="W6" s="76"/>
    </row>
    <row r="7" ht="19" customHeight="1" spans="1:23">
      <c r="A7" s="15">
        <v>2</v>
      </c>
      <c r="B7" s="15" t="s">
        <v>38</v>
      </c>
      <c r="C7" s="18" t="s">
        <v>41</v>
      </c>
      <c r="D7" s="15" t="s">
        <v>42</v>
      </c>
      <c r="E7" s="15">
        <v>8</v>
      </c>
      <c r="F7" s="15">
        <v>3415</v>
      </c>
      <c r="G7" s="15">
        <v>1890</v>
      </c>
      <c r="H7" s="17">
        <v>14</v>
      </c>
      <c r="I7" s="58"/>
      <c r="J7" s="58"/>
      <c r="K7" s="17"/>
      <c r="L7" s="17"/>
      <c r="M7" s="17"/>
      <c r="N7" s="17"/>
      <c r="O7" s="17"/>
      <c r="P7" s="15">
        <v>3415</v>
      </c>
      <c r="Q7" s="17">
        <v>14</v>
      </c>
      <c r="R7" s="75">
        <v>14</v>
      </c>
      <c r="S7" s="75">
        <v>14</v>
      </c>
      <c r="T7" s="76"/>
      <c r="U7" s="75"/>
      <c r="V7" s="77"/>
      <c r="W7" s="76"/>
    </row>
    <row r="8" ht="19" customHeight="1" spans="1:23">
      <c r="A8" s="15">
        <v>3</v>
      </c>
      <c r="B8" s="15" t="s">
        <v>38</v>
      </c>
      <c r="C8" s="19" t="s">
        <v>43</v>
      </c>
      <c r="D8" s="15" t="s">
        <v>44</v>
      </c>
      <c r="E8" s="15">
        <v>12</v>
      </c>
      <c r="F8" s="15">
        <v>2681</v>
      </c>
      <c r="G8" s="15">
        <v>1600</v>
      </c>
      <c r="H8" s="17">
        <v>14</v>
      </c>
      <c r="I8" s="59"/>
      <c r="J8" s="59"/>
      <c r="K8" s="60"/>
      <c r="L8" s="60"/>
      <c r="M8" s="60"/>
      <c r="N8" s="60"/>
      <c r="O8" s="60"/>
      <c r="P8" s="15">
        <v>2681</v>
      </c>
      <c r="Q8" s="17">
        <v>14</v>
      </c>
      <c r="R8" s="17">
        <v>14</v>
      </c>
      <c r="S8" s="17"/>
      <c r="T8" s="76"/>
      <c r="U8" s="75"/>
      <c r="V8" s="75">
        <v>14</v>
      </c>
      <c r="W8" s="76"/>
    </row>
    <row r="9" ht="19" customHeight="1" spans="1:23">
      <c r="A9" s="15">
        <v>4</v>
      </c>
      <c r="B9" s="15" t="s">
        <v>38</v>
      </c>
      <c r="C9" s="20" t="s">
        <v>45</v>
      </c>
      <c r="D9" s="15" t="s">
        <v>46</v>
      </c>
      <c r="E9" s="15">
        <v>11</v>
      </c>
      <c r="F9" s="15">
        <v>2400</v>
      </c>
      <c r="G9" s="15">
        <v>1400</v>
      </c>
      <c r="H9" s="17">
        <v>15</v>
      </c>
      <c r="I9" s="58"/>
      <c r="J9" s="58"/>
      <c r="K9" s="17"/>
      <c r="L9" s="17"/>
      <c r="M9" s="17"/>
      <c r="N9" s="17"/>
      <c r="O9" s="17"/>
      <c r="P9" s="15">
        <v>2400</v>
      </c>
      <c r="Q9" s="78">
        <v>15</v>
      </c>
      <c r="R9" s="78">
        <v>15</v>
      </c>
      <c r="S9" s="78"/>
      <c r="T9" s="76"/>
      <c r="U9" s="75">
        <v>15</v>
      </c>
      <c r="V9" s="77"/>
      <c r="W9" s="76"/>
    </row>
    <row r="10" ht="19" customHeight="1" spans="1:23">
      <c r="A10" s="21">
        <v>5</v>
      </c>
      <c r="B10" s="15" t="s">
        <v>38</v>
      </c>
      <c r="C10" s="22" t="s">
        <v>47</v>
      </c>
      <c r="D10" s="15" t="s">
        <v>48</v>
      </c>
      <c r="E10" s="23">
        <v>9</v>
      </c>
      <c r="F10" s="23">
        <v>3165</v>
      </c>
      <c r="G10" s="23">
        <v>1850</v>
      </c>
      <c r="H10" s="24">
        <v>15</v>
      </c>
      <c r="I10" s="61"/>
      <c r="J10" s="61"/>
      <c r="K10" s="24"/>
      <c r="L10" s="24"/>
      <c r="M10" s="24"/>
      <c r="N10" s="24"/>
      <c r="O10" s="24"/>
      <c r="P10" s="23">
        <v>3165</v>
      </c>
      <c r="Q10" s="24">
        <v>15</v>
      </c>
      <c r="R10" s="79">
        <v>15</v>
      </c>
      <c r="S10" s="79">
        <v>15</v>
      </c>
      <c r="T10" s="80"/>
      <c r="U10" s="79"/>
      <c r="V10" s="79"/>
      <c r="W10" s="80"/>
    </row>
    <row r="11" ht="19" customHeight="1" spans="1:23">
      <c r="A11" s="21">
        <v>6</v>
      </c>
      <c r="B11" s="15" t="s">
        <v>38</v>
      </c>
      <c r="C11" s="22" t="s">
        <v>49</v>
      </c>
      <c r="D11" s="15" t="s">
        <v>50</v>
      </c>
      <c r="E11" s="15">
        <v>5</v>
      </c>
      <c r="F11" s="15">
        <v>2365</v>
      </c>
      <c r="G11" s="15">
        <v>1380</v>
      </c>
      <c r="H11" s="17">
        <v>14</v>
      </c>
      <c r="I11" s="58"/>
      <c r="J11" s="58"/>
      <c r="K11" s="17"/>
      <c r="L11" s="17"/>
      <c r="M11" s="17"/>
      <c r="N11" s="17"/>
      <c r="O11" s="17"/>
      <c r="P11" s="15">
        <v>2365</v>
      </c>
      <c r="Q11" s="17">
        <v>14</v>
      </c>
      <c r="R11" s="75">
        <v>14</v>
      </c>
      <c r="S11" s="75">
        <v>14</v>
      </c>
      <c r="T11" s="76"/>
      <c r="U11" s="75"/>
      <c r="V11" s="75"/>
      <c r="W11" s="76"/>
    </row>
    <row r="12" ht="19" customHeight="1" spans="1:23">
      <c r="A12" s="21">
        <v>7</v>
      </c>
      <c r="B12" s="15" t="s">
        <v>38</v>
      </c>
      <c r="C12" s="25" t="s">
        <v>51</v>
      </c>
      <c r="D12" s="26" t="s">
        <v>52</v>
      </c>
      <c r="E12" s="27">
        <v>10</v>
      </c>
      <c r="F12" s="27">
        <v>4395</v>
      </c>
      <c r="G12" s="27">
        <v>2500</v>
      </c>
      <c r="H12" s="17">
        <v>19</v>
      </c>
      <c r="I12" s="58"/>
      <c r="J12" s="58"/>
      <c r="K12" s="17"/>
      <c r="L12" s="17"/>
      <c r="M12" s="17"/>
      <c r="N12" s="17"/>
      <c r="O12" s="17"/>
      <c r="P12" s="27">
        <v>4395</v>
      </c>
      <c r="Q12" s="17">
        <v>19</v>
      </c>
      <c r="R12" s="75">
        <v>19</v>
      </c>
      <c r="S12" s="75"/>
      <c r="T12" s="76"/>
      <c r="U12" s="75">
        <v>19</v>
      </c>
      <c r="V12" s="75"/>
      <c r="W12" s="76"/>
    </row>
    <row r="13" s="1" customFormat="1" ht="24" customHeight="1" spans="1:23">
      <c r="A13" s="28">
        <v>8</v>
      </c>
      <c r="B13" s="15" t="s">
        <v>38</v>
      </c>
      <c r="C13" s="29" t="s">
        <v>53</v>
      </c>
      <c r="D13" s="30" t="s">
        <v>54</v>
      </c>
      <c r="E13" s="31">
        <v>5</v>
      </c>
      <c r="F13" s="31">
        <v>2610</v>
      </c>
      <c r="G13" s="31">
        <v>1600</v>
      </c>
      <c r="H13" s="17">
        <v>13</v>
      </c>
      <c r="I13" s="58"/>
      <c r="J13" s="58"/>
      <c r="K13" s="17"/>
      <c r="L13" s="17"/>
      <c r="M13" s="17"/>
      <c r="N13" s="17"/>
      <c r="O13" s="17"/>
      <c r="P13" s="31">
        <v>2610</v>
      </c>
      <c r="Q13" s="17">
        <v>13</v>
      </c>
      <c r="R13" s="75">
        <v>13</v>
      </c>
      <c r="S13" s="75"/>
      <c r="T13" s="77"/>
      <c r="U13" s="75">
        <v>13</v>
      </c>
      <c r="V13" s="75"/>
      <c r="W13" s="77"/>
    </row>
    <row r="14" ht="28" customHeight="1" spans="1:23">
      <c r="A14" s="15">
        <v>9</v>
      </c>
      <c r="B14" s="15" t="s">
        <v>38</v>
      </c>
      <c r="C14" s="16" t="s">
        <v>55</v>
      </c>
      <c r="D14" s="15" t="s">
        <v>56</v>
      </c>
      <c r="E14" s="15">
        <v>14</v>
      </c>
      <c r="F14" s="15">
        <v>3150</v>
      </c>
      <c r="G14" s="32">
        <v>1800</v>
      </c>
      <c r="H14" s="17">
        <v>9.3</v>
      </c>
      <c r="I14" s="58"/>
      <c r="J14" s="17"/>
      <c r="K14" s="58"/>
      <c r="L14" s="17"/>
      <c r="M14" s="17"/>
      <c r="N14" s="17"/>
      <c r="O14" s="17"/>
      <c r="P14" s="15">
        <v>3150</v>
      </c>
      <c r="Q14" s="17">
        <v>9.3</v>
      </c>
      <c r="R14" s="17">
        <v>9.3</v>
      </c>
      <c r="S14" s="17"/>
      <c r="T14" s="76"/>
      <c r="U14" s="75">
        <v>9.3</v>
      </c>
      <c r="V14" s="77"/>
      <c r="W14" s="76"/>
    </row>
    <row r="15" ht="19" customHeight="1" spans="1:23">
      <c r="A15" s="15">
        <v>10</v>
      </c>
      <c r="B15" s="15" t="s">
        <v>38</v>
      </c>
      <c r="C15" s="10" t="s">
        <v>57</v>
      </c>
      <c r="D15" s="15" t="s">
        <v>58</v>
      </c>
      <c r="E15" s="15">
        <v>7</v>
      </c>
      <c r="F15" s="15">
        <v>3800</v>
      </c>
      <c r="G15" s="32">
        <v>2300</v>
      </c>
      <c r="H15" s="17">
        <v>15</v>
      </c>
      <c r="I15" s="59"/>
      <c r="J15" s="60"/>
      <c r="K15" s="59"/>
      <c r="L15" s="60"/>
      <c r="M15" s="60"/>
      <c r="N15" s="60"/>
      <c r="O15" s="60"/>
      <c r="P15" s="15">
        <v>3800</v>
      </c>
      <c r="Q15" s="17">
        <v>15</v>
      </c>
      <c r="R15" s="75">
        <v>15</v>
      </c>
      <c r="S15" s="75">
        <v>15</v>
      </c>
      <c r="T15" s="76"/>
      <c r="U15" s="75"/>
      <c r="V15" s="77"/>
      <c r="W15" s="76"/>
    </row>
    <row r="16" ht="19" customHeight="1" spans="1:23">
      <c r="A16" s="15">
        <v>11</v>
      </c>
      <c r="B16" s="15" t="s">
        <v>38</v>
      </c>
      <c r="C16" s="10" t="s">
        <v>59</v>
      </c>
      <c r="D16" s="15" t="s">
        <v>60</v>
      </c>
      <c r="E16" s="15">
        <v>9</v>
      </c>
      <c r="F16" s="15">
        <v>3650</v>
      </c>
      <c r="G16" s="32">
        <v>1900</v>
      </c>
      <c r="H16" s="17">
        <v>14</v>
      </c>
      <c r="I16" s="58"/>
      <c r="J16" s="17"/>
      <c r="K16" s="58"/>
      <c r="L16" s="17"/>
      <c r="M16" s="17"/>
      <c r="N16" s="17"/>
      <c r="O16" s="17"/>
      <c r="P16" s="15">
        <v>3650</v>
      </c>
      <c r="Q16" s="17">
        <v>14</v>
      </c>
      <c r="R16" s="75">
        <v>14</v>
      </c>
      <c r="S16" s="75">
        <v>14</v>
      </c>
      <c r="T16" s="76"/>
      <c r="U16" s="75"/>
      <c r="V16" s="75"/>
      <c r="W16" s="76"/>
    </row>
    <row r="17" ht="19" customHeight="1" spans="1:23">
      <c r="A17" s="15">
        <v>12</v>
      </c>
      <c r="B17" s="15" t="s">
        <v>38</v>
      </c>
      <c r="C17" s="10" t="s">
        <v>61</v>
      </c>
      <c r="D17" s="15" t="s">
        <v>62</v>
      </c>
      <c r="E17" s="15">
        <v>16</v>
      </c>
      <c r="F17" s="15">
        <v>3800</v>
      </c>
      <c r="G17" s="32">
        <v>2200</v>
      </c>
      <c r="H17" s="17">
        <v>22</v>
      </c>
      <c r="I17" s="59"/>
      <c r="J17" s="60"/>
      <c r="K17" s="59"/>
      <c r="L17" s="60"/>
      <c r="M17" s="60"/>
      <c r="N17" s="60"/>
      <c r="O17" s="60"/>
      <c r="P17" s="15">
        <v>3800</v>
      </c>
      <c r="Q17" s="17">
        <v>22</v>
      </c>
      <c r="R17" s="75">
        <v>22</v>
      </c>
      <c r="S17" s="75">
        <v>22</v>
      </c>
      <c r="T17" s="76"/>
      <c r="U17" s="75"/>
      <c r="V17" s="75"/>
      <c r="W17" s="76"/>
    </row>
    <row r="18" ht="19" customHeight="1" spans="1:23">
      <c r="A18" s="15">
        <v>13</v>
      </c>
      <c r="B18" s="15" t="s">
        <v>38</v>
      </c>
      <c r="C18" s="10" t="s">
        <v>63</v>
      </c>
      <c r="D18" s="15" t="s">
        <v>64</v>
      </c>
      <c r="E18" s="15">
        <v>9</v>
      </c>
      <c r="F18" s="15">
        <v>4300</v>
      </c>
      <c r="G18" s="32">
        <v>2500</v>
      </c>
      <c r="H18" s="17">
        <v>17</v>
      </c>
      <c r="I18" s="59"/>
      <c r="J18" s="60"/>
      <c r="K18" s="59"/>
      <c r="L18" s="60"/>
      <c r="M18" s="60"/>
      <c r="N18" s="60"/>
      <c r="O18" s="60"/>
      <c r="P18" s="15">
        <v>4300</v>
      </c>
      <c r="Q18" s="17">
        <v>17</v>
      </c>
      <c r="R18" s="75">
        <v>17</v>
      </c>
      <c r="S18" s="75">
        <v>17</v>
      </c>
      <c r="T18" s="76"/>
      <c r="U18" s="75"/>
      <c r="V18" s="77"/>
      <c r="W18" s="76"/>
    </row>
    <row r="19" ht="19" customHeight="1" spans="1:23">
      <c r="A19" s="15">
        <v>14</v>
      </c>
      <c r="B19" s="15" t="s">
        <v>38</v>
      </c>
      <c r="C19" s="10" t="s">
        <v>65</v>
      </c>
      <c r="D19" s="15" t="s">
        <v>66</v>
      </c>
      <c r="E19" s="15">
        <v>9</v>
      </c>
      <c r="F19" s="15">
        <v>3808</v>
      </c>
      <c r="G19" s="32">
        <v>2210</v>
      </c>
      <c r="H19" s="17">
        <v>15</v>
      </c>
      <c r="I19" s="58"/>
      <c r="J19" s="17"/>
      <c r="K19" s="58"/>
      <c r="L19" s="17"/>
      <c r="M19" s="17"/>
      <c r="N19" s="17"/>
      <c r="O19" s="17"/>
      <c r="P19" s="58">
        <v>3808</v>
      </c>
      <c r="Q19" s="17">
        <v>15</v>
      </c>
      <c r="R19" s="75">
        <v>15</v>
      </c>
      <c r="S19" s="75">
        <v>15</v>
      </c>
      <c r="T19" s="76"/>
      <c r="U19" s="75"/>
      <c r="V19" s="77"/>
      <c r="W19" s="65"/>
    </row>
    <row r="20" ht="21" customHeight="1" spans="1:23">
      <c r="A20" s="33">
        <v>15</v>
      </c>
      <c r="B20" s="15" t="s">
        <v>38</v>
      </c>
      <c r="C20" s="34" t="s">
        <v>67</v>
      </c>
      <c r="D20" s="33" t="s">
        <v>68</v>
      </c>
      <c r="E20" s="33">
        <v>20</v>
      </c>
      <c r="F20" s="33">
        <v>5094</v>
      </c>
      <c r="G20" s="33">
        <v>2700</v>
      </c>
      <c r="H20" s="35">
        <v>15</v>
      </c>
      <c r="I20" s="62"/>
      <c r="J20" s="62"/>
      <c r="K20" s="62"/>
      <c r="L20" s="62"/>
      <c r="M20" s="62"/>
      <c r="N20" s="62"/>
      <c r="O20" s="62"/>
      <c r="P20" s="33">
        <v>5094</v>
      </c>
      <c r="Q20" s="35">
        <v>15</v>
      </c>
      <c r="R20" s="35">
        <v>15</v>
      </c>
      <c r="S20" s="35"/>
      <c r="T20" s="81"/>
      <c r="U20" s="35"/>
      <c r="V20" s="82">
        <v>15</v>
      </c>
      <c r="W20" s="81"/>
    </row>
    <row r="21" ht="19" customHeight="1" spans="1:23">
      <c r="A21" s="36"/>
      <c r="B21" s="37"/>
      <c r="C21" s="38" t="s">
        <v>18</v>
      </c>
      <c r="D21" s="39"/>
      <c r="E21" s="36">
        <f t="shared" ref="E21:H21" si="0">SUM(E6:E20)</f>
        <v>150</v>
      </c>
      <c r="F21" s="36">
        <f t="shared" si="0"/>
        <v>51253</v>
      </c>
      <c r="G21" s="36">
        <v>27730</v>
      </c>
      <c r="H21" s="40">
        <f t="shared" si="0"/>
        <v>235.3</v>
      </c>
      <c r="I21" s="63"/>
      <c r="J21" s="63"/>
      <c r="K21" s="63"/>
      <c r="L21" s="63"/>
      <c r="M21" s="63"/>
      <c r="N21" s="63"/>
      <c r="O21" s="63"/>
      <c r="P21" s="64">
        <f t="shared" ref="P21:R21" si="1">SUM(P6:P20)</f>
        <v>51253</v>
      </c>
      <c r="Q21" s="40">
        <f t="shared" si="1"/>
        <v>235.3</v>
      </c>
      <c r="R21" s="40">
        <f t="shared" si="1"/>
        <v>235.3</v>
      </c>
      <c r="S21" s="40">
        <v>150</v>
      </c>
      <c r="T21" s="63"/>
      <c r="U21" s="40">
        <f>SUM(U6:U20)</f>
        <v>56.3</v>
      </c>
      <c r="V21" s="40">
        <v>29</v>
      </c>
      <c r="W21" s="63"/>
    </row>
    <row r="22" customFormat="1" ht="22" customHeight="1" spans="1:23">
      <c r="A22" s="15">
        <v>1</v>
      </c>
      <c r="B22" s="15" t="s">
        <v>69</v>
      </c>
      <c r="C22" s="16" t="s">
        <v>70</v>
      </c>
      <c r="D22" s="15" t="s">
        <v>71</v>
      </c>
      <c r="E22" s="15">
        <v>13</v>
      </c>
      <c r="F22" s="15">
        <v>2586</v>
      </c>
      <c r="G22" s="15">
        <v>1800</v>
      </c>
      <c r="H22" s="17"/>
      <c r="I22" s="58">
        <v>2586</v>
      </c>
      <c r="J22" s="58">
        <v>1</v>
      </c>
      <c r="K22" s="65"/>
      <c r="L22" s="65"/>
      <c r="M22" s="65"/>
      <c r="N22" s="65"/>
      <c r="O22" s="65"/>
      <c r="P22" s="15">
        <v>2586</v>
      </c>
      <c r="Q22" s="17">
        <v>11.73</v>
      </c>
      <c r="R22" s="75">
        <v>11.73</v>
      </c>
      <c r="S22" s="75"/>
      <c r="T22" s="76"/>
      <c r="U22" s="75"/>
      <c r="V22" s="77">
        <v>11.73</v>
      </c>
      <c r="W22" s="83"/>
    </row>
    <row r="23" customFormat="1" ht="22" customHeight="1" spans="1:23">
      <c r="A23" s="15">
        <v>2</v>
      </c>
      <c r="B23" s="15" t="s">
        <v>69</v>
      </c>
      <c r="C23" s="18" t="s">
        <v>72</v>
      </c>
      <c r="D23" s="15" t="s">
        <v>73</v>
      </c>
      <c r="E23" s="15">
        <v>2</v>
      </c>
      <c r="F23" s="15">
        <v>2466</v>
      </c>
      <c r="G23" s="15">
        <v>1186</v>
      </c>
      <c r="H23" s="17"/>
      <c r="I23" s="58">
        <v>2466</v>
      </c>
      <c r="J23" s="58">
        <v>1</v>
      </c>
      <c r="K23" s="65"/>
      <c r="L23" s="65"/>
      <c r="M23" s="65"/>
      <c r="N23" s="65"/>
      <c r="O23" s="65"/>
      <c r="P23" s="15">
        <v>2466</v>
      </c>
      <c r="Q23" s="17">
        <v>9.86</v>
      </c>
      <c r="R23" s="75">
        <v>9.86</v>
      </c>
      <c r="S23" s="75">
        <v>9.86</v>
      </c>
      <c r="T23" s="76"/>
      <c r="U23" s="75"/>
      <c r="V23" s="77"/>
      <c r="W23" s="83"/>
    </row>
    <row r="24" customFormat="1" ht="22" customHeight="1" spans="1:23">
      <c r="A24" s="15">
        <v>3</v>
      </c>
      <c r="B24" s="15" t="s">
        <v>69</v>
      </c>
      <c r="C24" s="19" t="s">
        <v>74</v>
      </c>
      <c r="D24" s="15" t="s">
        <v>75</v>
      </c>
      <c r="E24" s="15">
        <v>13</v>
      </c>
      <c r="F24" s="15">
        <v>2983</v>
      </c>
      <c r="G24" s="15">
        <v>1530</v>
      </c>
      <c r="H24" s="17"/>
      <c r="I24" s="59">
        <v>2983</v>
      </c>
      <c r="J24" s="58">
        <v>1</v>
      </c>
      <c r="K24" s="65"/>
      <c r="L24" s="65"/>
      <c r="M24" s="65"/>
      <c r="N24" s="65"/>
      <c r="O24" s="65"/>
      <c r="P24" s="15">
        <v>2983</v>
      </c>
      <c r="Q24" s="17">
        <v>12.19</v>
      </c>
      <c r="R24" s="17">
        <v>12.19</v>
      </c>
      <c r="S24" s="17"/>
      <c r="T24" s="76"/>
      <c r="U24" s="75"/>
      <c r="V24" s="77">
        <v>12.19</v>
      </c>
      <c r="W24" s="83"/>
    </row>
    <row r="25" customFormat="1" ht="22" customHeight="1" spans="1:23">
      <c r="A25" s="15">
        <v>4</v>
      </c>
      <c r="B25" s="15" t="s">
        <v>69</v>
      </c>
      <c r="C25" s="20" t="s">
        <v>76</v>
      </c>
      <c r="D25" s="15" t="s">
        <v>77</v>
      </c>
      <c r="E25" s="15">
        <v>16</v>
      </c>
      <c r="F25" s="15">
        <v>4190</v>
      </c>
      <c r="G25" s="15">
        <v>3291</v>
      </c>
      <c r="H25" s="17"/>
      <c r="I25" s="58">
        <v>4190</v>
      </c>
      <c r="J25" s="58">
        <v>1</v>
      </c>
      <c r="K25" s="65"/>
      <c r="L25" s="65"/>
      <c r="M25" s="65"/>
      <c r="N25" s="65"/>
      <c r="O25" s="65"/>
      <c r="P25" s="15">
        <v>4190</v>
      </c>
      <c r="Q25" s="78">
        <v>13.57</v>
      </c>
      <c r="R25" s="78">
        <v>13.57</v>
      </c>
      <c r="S25" s="78"/>
      <c r="T25" s="76"/>
      <c r="U25" s="75"/>
      <c r="V25" s="77">
        <v>13.57</v>
      </c>
      <c r="W25" s="83"/>
    </row>
    <row r="26" customFormat="1" ht="22" customHeight="1" spans="1:23">
      <c r="A26" s="21">
        <v>5</v>
      </c>
      <c r="B26" s="15" t="s">
        <v>69</v>
      </c>
      <c r="C26" s="22" t="s">
        <v>78</v>
      </c>
      <c r="D26" s="15" t="s">
        <v>79</v>
      </c>
      <c r="E26" s="23">
        <v>11</v>
      </c>
      <c r="F26" s="23">
        <v>4315</v>
      </c>
      <c r="G26" s="23">
        <v>3078</v>
      </c>
      <c r="H26" s="24"/>
      <c r="I26" s="61">
        <v>4315</v>
      </c>
      <c r="J26" s="61">
        <v>1</v>
      </c>
      <c r="K26" s="65"/>
      <c r="L26" s="65"/>
      <c r="M26" s="65"/>
      <c r="N26" s="65"/>
      <c r="O26" s="65"/>
      <c r="P26" s="23">
        <v>4315</v>
      </c>
      <c r="Q26" s="24">
        <v>12.95</v>
      </c>
      <c r="R26" s="79">
        <v>12.95</v>
      </c>
      <c r="S26" s="79">
        <v>12.95</v>
      </c>
      <c r="T26" s="80"/>
      <c r="U26" s="79"/>
      <c r="V26" s="84"/>
      <c r="W26" s="83"/>
    </row>
    <row r="27" customFormat="1" ht="22" customHeight="1" spans="1:23">
      <c r="A27" s="21">
        <v>6</v>
      </c>
      <c r="B27" s="15" t="s">
        <v>69</v>
      </c>
      <c r="C27" s="22" t="s">
        <v>80</v>
      </c>
      <c r="D27" s="15" t="s">
        <v>81</v>
      </c>
      <c r="E27" s="15">
        <v>9</v>
      </c>
      <c r="F27" s="15">
        <v>3325</v>
      </c>
      <c r="G27" s="15">
        <v>2020</v>
      </c>
      <c r="H27" s="17"/>
      <c r="I27" s="58">
        <v>3325</v>
      </c>
      <c r="J27" s="58">
        <v>1</v>
      </c>
      <c r="K27" s="65"/>
      <c r="L27" s="65"/>
      <c r="M27" s="65"/>
      <c r="N27" s="65"/>
      <c r="O27" s="65"/>
      <c r="P27" s="15">
        <v>3325</v>
      </c>
      <c r="Q27" s="17">
        <v>13.3</v>
      </c>
      <c r="R27" s="75">
        <v>13.3</v>
      </c>
      <c r="S27" s="75"/>
      <c r="T27" s="76"/>
      <c r="U27" s="75">
        <v>13.3</v>
      </c>
      <c r="V27" s="77"/>
      <c r="W27" s="83"/>
    </row>
    <row r="28" customFormat="1" ht="22" customHeight="1" spans="1:23">
      <c r="A28" s="21">
        <v>7</v>
      </c>
      <c r="B28" s="15" t="s">
        <v>69</v>
      </c>
      <c r="C28" s="25" t="s">
        <v>82</v>
      </c>
      <c r="D28" s="26" t="s">
        <v>83</v>
      </c>
      <c r="E28" s="27">
        <v>9</v>
      </c>
      <c r="F28" s="27">
        <v>4099</v>
      </c>
      <c r="G28" s="27">
        <v>1732</v>
      </c>
      <c r="H28" s="17"/>
      <c r="I28" s="58">
        <v>4099</v>
      </c>
      <c r="J28" s="58">
        <v>1</v>
      </c>
      <c r="K28" s="65"/>
      <c r="L28" s="65"/>
      <c r="M28" s="65"/>
      <c r="N28" s="65"/>
      <c r="O28" s="65"/>
      <c r="P28" s="27">
        <v>4099</v>
      </c>
      <c r="Q28" s="17">
        <v>12.3</v>
      </c>
      <c r="R28" s="75">
        <v>12.3</v>
      </c>
      <c r="S28" s="75">
        <v>12.3</v>
      </c>
      <c r="T28" s="76"/>
      <c r="U28" s="75"/>
      <c r="V28" s="77"/>
      <c r="W28" s="83"/>
    </row>
    <row r="29" s="1" customFormat="1" ht="22" customHeight="1" spans="1:23">
      <c r="A29" s="28">
        <v>8</v>
      </c>
      <c r="B29" s="15" t="s">
        <v>69</v>
      </c>
      <c r="C29" s="29" t="s">
        <v>84</v>
      </c>
      <c r="D29" s="30" t="s">
        <v>85</v>
      </c>
      <c r="E29" s="31">
        <v>10</v>
      </c>
      <c r="F29" s="31">
        <v>2975</v>
      </c>
      <c r="G29" s="31">
        <v>1682</v>
      </c>
      <c r="H29" s="17"/>
      <c r="I29" s="58">
        <v>2975</v>
      </c>
      <c r="J29" s="58">
        <v>1</v>
      </c>
      <c r="K29" s="65"/>
      <c r="L29" s="65"/>
      <c r="M29" s="65"/>
      <c r="N29" s="65"/>
      <c r="O29" s="65"/>
      <c r="P29" s="31">
        <v>2975</v>
      </c>
      <c r="Q29" s="17">
        <v>11.5</v>
      </c>
      <c r="R29" s="75">
        <v>11.5</v>
      </c>
      <c r="S29" s="75">
        <v>11.5</v>
      </c>
      <c r="T29" s="77"/>
      <c r="U29" s="75"/>
      <c r="V29" s="77"/>
      <c r="W29" s="83"/>
    </row>
    <row r="30" customFormat="1" ht="22" customHeight="1" spans="1:23">
      <c r="A30" s="15">
        <v>9</v>
      </c>
      <c r="B30" s="15" t="s">
        <v>69</v>
      </c>
      <c r="C30" s="16" t="s">
        <v>86</v>
      </c>
      <c r="D30" s="15" t="s">
        <v>87</v>
      </c>
      <c r="E30" s="15">
        <v>9</v>
      </c>
      <c r="F30" s="15">
        <v>2587</v>
      </c>
      <c r="G30" s="32">
        <v>1780</v>
      </c>
      <c r="H30" s="17"/>
      <c r="I30" s="58">
        <v>2587</v>
      </c>
      <c r="J30" s="58">
        <v>1</v>
      </c>
      <c r="K30" s="65"/>
      <c r="L30" s="65"/>
      <c r="M30" s="65"/>
      <c r="N30" s="65"/>
      <c r="O30" s="65"/>
      <c r="P30" s="15">
        <v>2587</v>
      </c>
      <c r="Q30" s="17">
        <v>11.5</v>
      </c>
      <c r="R30" s="17">
        <v>11.5</v>
      </c>
      <c r="S30" s="17"/>
      <c r="T30" s="76"/>
      <c r="U30" s="75"/>
      <c r="V30" s="77">
        <v>11.5</v>
      </c>
      <c r="W30" s="83"/>
    </row>
    <row r="31" customFormat="1" ht="19" customHeight="1" spans="1:23">
      <c r="A31" s="37"/>
      <c r="B31" s="37"/>
      <c r="C31" s="37" t="s">
        <v>18</v>
      </c>
      <c r="D31" s="37"/>
      <c r="E31" s="37">
        <v>92</v>
      </c>
      <c r="F31" s="37">
        <v>29526</v>
      </c>
      <c r="G31" s="41">
        <v>18099</v>
      </c>
      <c r="H31" s="42"/>
      <c r="I31" s="66"/>
      <c r="J31" s="67"/>
      <c r="K31" s="66"/>
      <c r="L31" s="67"/>
      <c r="M31" s="67"/>
      <c r="N31" s="67"/>
      <c r="O31" s="67"/>
      <c r="P31" s="37">
        <v>29526</v>
      </c>
      <c r="Q31" s="42">
        <f t="shared" ref="Q31:S31" si="2">SUM(Q22:Q30)</f>
        <v>108.9</v>
      </c>
      <c r="R31" s="40">
        <f t="shared" si="2"/>
        <v>108.9</v>
      </c>
      <c r="S31" s="40">
        <f t="shared" si="2"/>
        <v>46.61</v>
      </c>
      <c r="T31" s="51"/>
      <c r="U31" s="40">
        <f>SUM(U22:U30)</f>
        <v>13.3</v>
      </c>
      <c r="V31" s="36">
        <f>SUM(V22:V30)</f>
        <v>48.99</v>
      </c>
      <c r="W31" s="85"/>
    </row>
    <row r="32" s="2" customFormat="1" ht="22" customHeight="1" spans="1:23">
      <c r="A32" s="10">
        <v>1</v>
      </c>
      <c r="B32" s="43" t="s">
        <v>88</v>
      </c>
      <c r="C32" s="44" t="s">
        <v>89</v>
      </c>
      <c r="D32" s="45" t="s">
        <v>90</v>
      </c>
      <c r="E32" s="45">
        <v>15</v>
      </c>
      <c r="F32" s="45">
        <v>2712</v>
      </c>
      <c r="G32" s="45"/>
      <c r="H32" s="46">
        <v>26.4</v>
      </c>
      <c r="I32" s="45"/>
      <c r="J32" s="45"/>
      <c r="K32" s="46"/>
      <c r="L32" s="45"/>
      <c r="M32" s="50"/>
      <c r="N32" s="45"/>
      <c r="O32" s="45"/>
      <c r="P32" s="45"/>
      <c r="Q32" s="86">
        <v>26.4</v>
      </c>
      <c r="R32" s="86">
        <v>26.4</v>
      </c>
      <c r="S32" s="86">
        <v>26.4</v>
      </c>
      <c r="T32" s="45"/>
      <c r="U32" s="45"/>
      <c r="V32" s="45"/>
      <c r="W32" s="45"/>
    </row>
    <row r="33" s="3" customFormat="1" ht="22" customHeight="1" spans="1:23">
      <c r="A33" s="10">
        <v>2</v>
      </c>
      <c r="B33" s="43" t="s">
        <v>88</v>
      </c>
      <c r="C33" s="47" t="s">
        <v>91</v>
      </c>
      <c r="D33" s="48" t="s">
        <v>92</v>
      </c>
      <c r="E33" s="48">
        <v>15</v>
      </c>
      <c r="F33" s="48">
        <v>2886</v>
      </c>
      <c r="G33" s="48"/>
      <c r="H33" s="10">
        <v>11.9</v>
      </c>
      <c r="I33" s="10"/>
      <c r="J33" s="68"/>
      <c r="K33" s="10"/>
      <c r="L33" s="10"/>
      <c r="M33" s="10"/>
      <c r="N33" s="10"/>
      <c r="O33" s="10"/>
      <c r="P33" s="10"/>
      <c r="Q33" s="15">
        <v>11.9</v>
      </c>
      <c r="R33" s="15">
        <v>11.9</v>
      </c>
      <c r="S33" s="87">
        <v>11.9</v>
      </c>
      <c r="T33" s="48"/>
      <c r="U33" s="48"/>
      <c r="V33" s="48"/>
      <c r="W33" s="48"/>
    </row>
    <row r="34" s="4" customFormat="1" ht="22" customHeight="1" spans="1:23">
      <c r="A34" s="10">
        <v>3</v>
      </c>
      <c r="B34" s="43" t="s">
        <v>88</v>
      </c>
      <c r="C34" s="49" t="s">
        <v>93</v>
      </c>
      <c r="D34" s="45" t="s">
        <v>94</v>
      </c>
      <c r="E34" s="45">
        <v>10</v>
      </c>
      <c r="F34" s="45">
        <v>2280</v>
      </c>
      <c r="G34" s="48"/>
      <c r="H34" s="10">
        <v>11.5</v>
      </c>
      <c r="I34" s="69"/>
      <c r="J34" s="69"/>
      <c r="K34" s="70"/>
      <c r="L34" s="70"/>
      <c r="M34" s="10"/>
      <c r="N34" s="10"/>
      <c r="O34" s="10"/>
      <c r="P34" s="10"/>
      <c r="Q34" s="15">
        <v>11.5</v>
      </c>
      <c r="R34" s="15">
        <v>11.5</v>
      </c>
      <c r="S34" s="87">
        <v>11.5</v>
      </c>
      <c r="T34" s="48"/>
      <c r="U34" s="48"/>
      <c r="V34" s="88"/>
      <c r="W34" s="48"/>
    </row>
    <row r="35" s="5" customFormat="1" ht="22" customHeight="1" spans="1:23">
      <c r="A35" s="10">
        <v>4</v>
      </c>
      <c r="B35" s="43" t="s">
        <v>88</v>
      </c>
      <c r="C35" s="49" t="s">
        <v>95</v>
      </c>
      <c r="D35" s="45" t="s">
        <v>30</v>
      </c>
      <c r="E35" s="45">
        <v>23</v>
      </c>
      <c r="F35" s="45">
        <v>5016</v>
      </c>
      <c r="G35" s="45"/>
      <c r="H35" s="50">
        <v>30</v>
      </c>
      <c r="I35" s="45"/>
      <c r="J35" s="45"/>
      <c r="K35" s="50"/>
      <c r="L35" s="45"/>
      <c r="M35" s="71"/>
      <c r="N35" s="45"/>
      <c r="O35" s="45"/>
      <c r="P35" s="45"/>
      <c r="Q35" s="75">
        <v>30</v>
      </c>
      <c r="R35" s="75">
        <v>30</v>
      </c>
      <c r="S35" s="77">
        <v>30</v>
      </c>
      <c r="T35" s="45"/>
      <c r="U35" s="45"/>
      <c r="V35" s="45"/>
      <c r="W35" s="45"/>
    </row>
    <row r="36" ht="19" customHeight="1" spans="1:23">
      <c r="A36" s="36"/>
      <c r="B36" s="36"/>
      <c r="C36" s="36" t="s">
        <v>18</v>
      </c>
      <c r="D36" s="51"/>
      <c r="E36" s="36">
        <v>63</v>
      </c>
      <c r="F36" s="36">
        <v>12894</v>
      </c>
      <c r="G36" s="36"/>
      <c r="H36" s="40">
        <v>79.8</v>
      </c>
      <c r="I36" s="63"/>
      <c r="J36" s="63"/>
      <c r="K36" s="63"/>
      <c r="L36" s="63"/>
      <c r="M36" s="63"/>
      <c r="N36" s="63"/>
      <c r="O36" s="63"/>
      <c r="P36" s="64"/>
      <c r="Q36" s="40">
        <v>79.8</v>
      </c>
      <c r="R36" s="40">
        <v>79.8</v>
      </c>
      <c r="S36" s="40">
        <v>79.8</v>
      </c>
      <c r="T36" s="85"/>
      <c r="U36" s="89"/>
      <c r="V36" s="40"/>
      <c r="W36" s="85"/>
    </row>
    <row r="37" ht="19" customHeight="1" spans="1:23">
      <c r="A37" s="52"/>
      <c r="B37" s="52"/>
      <c r="C37" s="53"/>
      <c r="D37" s="53"/>
      <c r="E37" s="52"/>
      <c r="F37" s="52"/>
      <c r="G37" s="52"/>
      <c r="H37" s="54"/>
      <c r="I37" s="72"/>
      <c r="J37" s="72"/>
      <c r="K37" s="72"/>
      <c r="L37" s="72"/>
      <c r="M37" s="72"/>
      <c r="N37" s="72"/>
      <c r="O37" s="72"/>
      <c r="P37" s="73"/>
      <c r="Q37" s="54"/>
      <c r="R37" s="90"/>
      <c r="S37" s="90"/>
      <c r="T37" s="91"/>
      <c r="U37" s="90"/>
      <c r="V37" s="54"/>
      <c r="W37" s="91"/>
    </row>
    <row r="38" ht="19" customHeight="1" spans="1:23">
      <c r="A38" s="52"/>
      <c r="B38" s="52"/>
      <c r="C38" s="53"/>
      <c r="D38" s="53"/>
      <c r="E38" s="52"/>
      <c r="F38" s="52"/>
      <c r="G38" s="52"/>
      <c r="H38" s="54"/>
      <c r="I38" s="72"/>
      <c r="J38" s="72"/>
      <c r="K38" s="72"/>
      <c r="L38" s="72"/>
      <c r="M38" s="72"/>
      <c r="N38" s="72"/>
      <c r="O38" s="72"/>
      <c r="P38" s="73"/>
      <c r="Q38" s="54"/>
      <c r="R38" s="90"/>
      <c r="S38" s="90"/>
      <c r="T38" s="91"/>
      <c r="U38" s="90"/>
      <c r="V38" s="54"/>
      <c r="W38" s="91"/>
    </row>
    <row r="39" ht="19" customHeight="1" spans="1:23">
      <c r="A39" s="52"/>
      <c r="B39" s="52"/>
      <c r="C39" s="53"/>
      <c r="D39" s="53"/>
      <c r="E39" s="52"/>
      <c r="F39" s="52"/>
      <c r="G39" s="52"/>
      <c r="H39" s="54"/>
      <c r="I39" s="72"/>
      <c r="J39" s="72"/>
      <c r="K39" s="72"/>
      <c r="L39" s="72"/>
      <c r="M39" s="72"/>
      <c r="N39" s="72"/>
      <c r="O39" s="72"/>
      <c r="P39" s="73"/>
      <c r="Q39" s="54"/>
      <c r="R39" s="90"/>
      <c r="S39" s="90"/>
      <c r="T39" s="91"/>
      <c r="U39" s="90"/>
      <c r="V39" s="54"/>
      <c r="W39" s="91"/>
    </row>
    <row r="40" ht="19" customHeight="1" spans="1:23">
      <c r="A40" s="52"/>
      <c r="B40" s="52"/>
      <c r="C40" s="53"/>
      <c r="D40" s="53"/>
      <c r="E40" s="52"/>
      <c r="F40" s="52"/>
      <c r="G40" s="52"/>
      <c r="H40" s="54"/>
      <c r="I40" s="72"/>
      <c r="J40" s="72"/>
      <c r="K40" s="72"/>
      <c r="L40" s="72"/>
      <c r="M40" s="72"/>
      <c r="N40" s="72"/>
      <c r="O40" s="72"/>
      <c r="P40" s="73"/>
      <c r="Q40" s="54"/>
      <c r="R40" s="90"/>
      <c r="S40" s="90"/>
      <c r="T40" s="91"/>
      <c r="U40" s="90"/>
      <c r="V40" s="54"/>
      <c r="W40" s="91"/>
    </row>
    <row r="41" ht="19" customHeight="1" spans="1:23">
      <c r="A41" s="52"/>
      <c r="B41" s="52"/>
      <c r="C41" s="53"/>
      <c r="D41" s="53"/>
      <c r="E41" s="52"/>
      <c r="F41" s="52"/>
      <c r="G41" s="52"/>
      <c r="H41" s="54"/>
      <c r="I41" s="72"/>
      <c r="J41" s="72"/>
      <c r="K41" s="72"/>
      <c r="L41" s="72"/>
      <c r="M41" s="72"/>
      <c r="N41" s="72"/>
      <c r="O41" s="72"/>
      <c r="P41" s="73"/>
      <c r="Q41" s="54"/>
      <c r="R41" s="90"/>
      <c r="S41" s="90"/>
      <c r="T41" s="91"/>
      <c r="U41" s="90"/>
      <c r="V41" s="54"/>
      <c r="W41" s="91"/>
    </row>
    <row r="42" spans="8:18"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</sheetData>
  <mergeCells count="26">
    <mergeCell ref="A1:W1"/>
    <mergeCell ref="A2:G2"/>
    <mergeCell ref="N2:W2"/>
    <mergeCell ref="E3:G3"/>
    <mergeCell ref="H3:Q3"/>
    <mergeCell ref="R3:W3"/>
    <mergeCell ref="I4:K4"/>
    <mergeCell ref="P4:Q4"/>
    <mergeCell ref="A3:A5"/>
    <mergeCell ref="B3:B5"/>
    <mergeCell ref="C3:C5"/>
    <mergeCell ref="D3:D5"/>
    <mergeCell ref="E4:E5"/>
    <mergeCell ref="F4:F5"/>
    <mergeCell ref="G4:G5"/>
    <mergeCell ref="H4:H5"/>
    <mergeCell ref="L4:L5"/>
    <mergeCell ref="M4:M5"/>
    <mergeCell ref="N4:N5"/>
    <mergeCell ref="O4:O5"/>
    <mergeCell ref="R4:R5"/>
    <mergeCell ref="S4:S5"/>
    <mergeCell ref="T4:T5"/>
    <mergeCell ref="U4:U5"/>
    <mergeCell ref="V4:V5"/>
    <mergeCell ref="W4:W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申报库</vt:lpstr>
      <vt:lpstr>焦岗湖镇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WPS_1559554409</cp:lastModifiedBy>
  <dcterms:created xsi:type="dcterms:W3CDTF">2023-07-30T01:08:00Z</dcterms:created>
  <dcterms:modified xsi:type="dcterms:W3CDTF">2025-09-17T03:41:59Z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B5214CC130334DFDA4AF465D147B75F2_12</vt:lpwstr>
  </property>
</Properties>
</file>